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報價單名稱(A) " sheetId="1" r:id="rId1"/>
    <sheet name="範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Fuwei</author>
  </authors>
  <commentList>
    <comment ref="A1" authorId="0">
      <text>
        <r>
          <rPr>
            <sz val="9"/>
            <rFont val="細明體"/>
            <family val="3"/>
          </rPr>
          <t xml:space="preserve">可用項目分類如下：
</t>
        </r>
        <r>
          <rPr>
            <sz val="9"/>
            <rFont val="Tahoma"/>
            <family val="2"/>
          </rPr>
          <t> </t>
        </r>
        <r>
          <rPr>
            <sz val="9"/>
            <rFont val="細明體"/>
            <family val="3"/>
          </rPr>
          <t>「主持人費」、「其他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雜支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」、「受試者費」、「試驗協調師費」、「試驗相關工作人員費」、「試驗研究費」、「試驗執行相關費用」、「臨時工資」、「藥品（試驗產品）管理費」</t>
        </r>
      </text>
    </comment>
    <comment ref="B1" authorId="0">
      <text>
        <r>
          <rPr>
            <sz val="9"/>
            <rFont val="細明體"/>
            <family val="3"/>
          </rPr>
          <t>限</t>
        </r>
        <r>
          <rPr>
            <sz val="9"/>
            <rFont val="Tahoma"/>
            <family val="2"/>
          </rPr>
          <t>200</t>
        </r>
        <r>
          <rPr>
            <sz val="9"/>
            <rFont val="細明體"/>
            <family val="3"/>
          </rPr>
          <t>字以內，請盡量有中文</t>
        </r>
      </text>
    </comment>
    <comment ref="J4" authorId="0">
      <text>
        <r>
          <rPr>
            <sz val="9"/>
            <rFont val="Tahoma"/>
            <family val="2"/>
          </rPr>
          <t>unscheduled Visit</t>
        </r>
        <r>
          <rPr>
            <sz val="9"/>
            <rFont val="細明體"/>
            <family val="3"/>
          </rPr>
          <t>加總列的部分請留空。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Fuwei: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不含</t>
        </r>
        <r>
          <rPr>
            <sz val="9"/>
            <rFont val="Tahoma"/>
            <family val="2"/>
          </rPr>
          <t>unscheduled visit</t>
        </r>
      </text>
    </comment>
    <comment ref="D17" authorId="0">
      <text>
        <r>
          <rPr>
            <sz val="9"/>
            <rFont val="Tahoma"/>
            <family val="2"/>
          </rPr>
          <t xml:space="preserve">total cost for all patients with overhead + total cost for site cost = grand total
</t>
        </r>
      </text>
    </comment>
    <comment ref="I10" authorId="0">
      <text>
        <r>
          <rPr>
            <sz val="9"/>
            <rFont val="細明體"/>
            <family val="3"/>
          </rPr>
          <t>超過</t>
        </r>
        <r>
          <rPr>
            <sz val="9"/>
            <rFont val="Tahoma"/>
            <family val="2"/>
          </rPr>
          <t>5</t>
        </r>
        <r>
          <rPr>
            <sz val="9"/>
            <rFont val="細明體"/>
            <family val="3"/>
          </rPr>
          <t>年請自行新增</t>
        </r>
      </text>
    </comment>
    <comment ref="I1" authorId="0">
      <text>
        <r>
          <rPr>
            <sz val="9"/>
            <rFont val="細明體"/>
            <family val="3"/>
          </rPr>
          <t>超過</t>
        </r>
        <r>
          <rPr>
            <sz val="9"/>
            <rFont val="Tahoma"/>
            <family val="2"/>
          </rPr>
          <t xml:space="preserve">visit5 </t>
        </r>
        <r>
          <rPr>
            <sz val="9"/>
            <rFont val="細明體"/>
            <family val="3"/>
          </rPr>
          <t>請自行新增</t>
        </r>
      </text>
    </comment>
  </commentList>
</comments>
</file>

<file path=xl/sharedStrings.xml><?xml version="1.0" encoding="utf-8"?>
<sst xmlns="http://schemas.openxmlformats.org/spreadsheetml/2006/main" count="169" uniqueCount="96">
  <si>
    <t>分類</t>
  </si>
  <si>
    <t>項目</t>
  </si>
  <si>
    <t>備註</t>
  </si>
  <si>
    <t>Total</t>
  </si>
  <si>
    <t>Visit名稱1</t>
  </si>
  <si>
    <t>Visit名稱2</t>
  </si>
  <si>
    <t>Visit名稱3</t>
  </si>
  <si>
    <t>Visit名稱4</t>
  </si>
  <si>
    <t>Visit名稱5</t>
  </si>
  <si>
    <t>Unscheduled Visit</t>
  </si>
  <si>
    <t>Total Per Subject</t>
  </si>
  <si>
    <t>Total Cost Per Patient With Overhead</t>
  </si>
  <si>
    <t>備註欄</t>
  </si>
  <si>
    <t>年費/制式收費項目</t>
  </si>
  <si>
    <t>Total Site Costs</t>
  </si>
  <si>
    <t>Total Cost for site cost</t>
  </si>
  <si>
    <t>Grand Total</t>
  </si>
  <si>
    <t>備忘錄</t>
  </si>
  <si>
    <t>第一年</t>
  </si>
  <si>
    <t>第二年</t>
  </si>
  <si>
    <t>第三年</t>
  </si>
  <si>
    <t>第四年</t>
  </si>
  <si>
    <t>第五年</t>
  </si>
  <si>
    <t>試驗研究費</t>
  </si>
  <si>
    <t>藥品(試驗產品)管理費</t>
  </si>
  <si>
    <t>試驗研究費</t>
  </si>
  <si>
    <t>其它(Invoice/Per Occurrence)</t>
  </si>
  <si>
    <t xml:space="preserve"> </t>
  </si>
  <si>
    <t>分類名稱</t>
  </si>
  <si>
    <t>項目名稱(自行輸入)</t>
  </si>
  <si>
    <t>項目名稱(自行輸入)</t>
  </si>
  <si>
    <r>
      <rPr>
        <b/>
        <sz val="12"/>
        <color indexed="10"/>
        <rFont val="微軟正黑體"/>
        <family val="2"/>
      </rPr>
      <t xml:space="preserve">Overhead </t>
    </r>
    <r>
      <rPr>
        <b/>
        <sz val="12"/>
        <color indexed="8"/>
        <rFont val="微軟正黑體"/>
        <family val="2"/>
      </rPr>
      <t>15%</t>
    </r>
  </si>
  <si>
    <t>填數字</t>
  </si>
  <si>
    <t>分年填數字</t>
  </si>
  <si>
    <t>加總數字</t>
  </si>
  <si>
    <r>
      <rPr>
        <b/>
        <sz val="12"/>
        <color indexed="10"/>
        <rFont val="微軟正黑體"/>
        <family val="2"/>
      </rPr>
      <t>Total Cost for</t>
    </r>
    <r>
      <rPr>
        <b/>
        <sz val="12"/>
        <rFont val="微軟正黑體"/>
        <family val="2"/>
      </rPr>
      <t xml:space="preserve"> 人數</t>
    </r>
    <r>
      <rPr>
        <b/>
        <sz val="12"/>
        <color indexed="10"/>
        <rFont val="微軟正黑體"/>
        <family val="2"/>
      </rPr>
      <t xml:space="preserve"> Patients with Overhead</t>
    </r>
  </si>
  <si>
    <t>項目名稱(自行輸入)</t>
  </si>
  <si>
    <t>限200字</t>
  </si>
  <si>
    <t>Unscheduled Visit</t>
  </si>
  <si>
    <r>
      <rPr>
        <b/>
        <sz val="12"/>
        <color indexed="10"/>
        <rFont val="微軟正黑體"/>
        <family val="2"/>
      </rPr>
      <t xml:space="preserve">Overhead </t>
    </r>
    <r>
      <rPr>
        <b/>
        <sz val="12"/>
        <rFont val="微軟正黑體"/>
        <family val="2"/>
      </rPr>
      <t>15</t>
    </r>
    <r>
      <rPr>
        <sz val="12"/>
        <color indexed="8"/>
        <rFont val="微軟正黑體"/>
        <family val="2"/>
      </rPr>
      <t>%</t>
    </r>
    <r>
      <rPr>
        <b/>
        <sz val="12"/>
        <color indexed="10"/>
        <rFont val="微軟正黑體"/>
        <family val="2"/>
      </rPr>
      <t xml:space="preserve"> (site cost)</t>
    </r>
  </si>
  <si>
    <t>限1000字</t>
  </si>
  <si>
    <t>項目名稱(自行輸入)限200字</t>
  </si>
  <si>
    <t>試驗協調師費</t>
  </si>
  <si>
    <t>PI fee  試驗主持人費用</t>
  </si>
  <si>
    <t>SC fee 試驗協調師費</t>
  </si>
  <si>
    <t>V1</t>
  </si>
  <si>
    <t>V2</t>
  </si>
  <si>
    <t>V3</t>
  </si>
  <si>
    <t>V4</t>
  </si>
  <si>
    <t>V5</t>
  </si>
  <si>
    <t>V6</t>
  </si>
  <si>
    <r>
      <rPr>
        <b/>
        <sz val="12"/>
        <color indexed="10"/>
        <rFont val="微軟正黑體"/>
        <family val="2"/>
      </rPr>
      <t>Total Cost for</t>
    </r>
    <r>
      <rPr>
        <b/>
        <sz val="12"/>
        <rFont val="微軟正黑體"/>
        <family val="2"/>
      </rPr>
      <t xml:space="preserve"> 10</t>
    </r>
    <r>
      <rPr>
        <b/>
        <sz val="12"/>
        <color indexed="10"/>
        <rFont val="微軟正黑體"/>
        <family val="2"/>
      </rPr>
      <t xml:space="preserve"> Patients with Overhead</t>
    </r>
  </si>
  <si>
    <t>雜支</t>
  </si>
  <si>
    <t>稽核服務費 Audit service fee</t>
  </si>
  <si>
    <t>查核服務費 Inspection service fee</t>
  </si>
  <si>
    <t>每次20,000元，實際發生才付費</t>
  </si>
  <si>
    <t>每次80,000元，實際發生才付費</t>
  </si>
  <si>
    <t>篩選失敗費</t>
  </si>
  <si>
    <t>監測服務費Monitoring service fee</t>
  </si>
  <si>
    <t>2000/次，預計6次。依實際執行次數支付。</t>
  </si>
  <si>
    <r>
      <rPr>
        <b/>
        <sz val="12"/>
        <color indexed="10"/>
        <rFont val="微軟正黑體"/>
        <family val="2"/>
      </rPr>
      <t xml:space="preserve">Overhead </t>
    </r>
    <r>
      <rPr>
        <b/>
        <sz val="12"/>
        <color indexed="8"/>
        <rFont val="微軟正黑體"/>
        <family val="2"/>
      </rPr>
      <t>15%</t>
    </r>
  </si>
  <si>
    <r>
      <rPr>
        <b/>
        <sz val="12"/>
        <color indexed="10"/>
        <rFont val="微軟正黑體"/>
        <family val="2"/>
      </rPr>
      <t xml:space="preserve">Overhead </t>
    </r>
    <r>
      <rPr>
        <b/>
        <sz val="12"/>
        <rFont val="微軟正黑體"/>
        <family val="2"/>
      </rPr>
      <t>15</t>
    </r>
    <r>
      <rPr>
        <sz val="12"/>
        <color indexed="8"/>
        <rFont val="微軟正黑體"/>
        <family val="2"/>
      </rPr>
      <t>%</t>
    </r>
    <r>
      <rPr>
        <b/>
        <sz val="12"/>
        <color indexed="10"/>
        <rFont val="微軟正黑體"/>
        <family val="2"/>
      </rPr>
      <t xml:space="preserve"> (site cost)</t>
    </r>
  </si>
  <si>
    <r>
      <t xml:space="preserve">項目名稱(自行輸入) </t>
    </r>
    <r>
      <rPr>
        <sz val="12"/>
        <color indexed="8"/>
        <rFont val="Microsoft JhengHei UI"/>
        <family val="2"/>
      </rPr>
      <t>，未使用則刪除</t>
    </r>
    <r>
      <rPr>
        <sz val="12"/>
        <color indexed="8"/>
        <rFont val="微軟正黑體"/>
        <family val="2"/>
      </rPr>
      <t>本列</t>
    </r>
  </si>
  <si>
    <t>其他費用</t>
  </si>
  <si>
    <t>實驗室證書費</t>
  </si>
  <si>
    <t>檢驗科實驗室證書費。</t>
  </si>
  <si>
    <t>其他研究費</t>
  </si>
  <si>
    <t>每位篩選失敗受試者費用4,000元(如其中包含檢驗費、掛號費、受試者費、PI fee、SC fee…，請依不同分類分列編列。依實際發生情形實支實付。最多支付10人</t>
  </si>
  <si>
    <t>轉介費</t>
  </si>
  <si>
    <t>用由非試驗主持人/共同主持人/協同主持人轉介可能的受試者至特定試驗主持人/共同主持人/協同主持人。</t>
  </si>
  <si>
    <t>受試者車馬費、營養費、食宿補助費等</t>
  </si>
  <si>
    <t>工作人員費</t>
  </si>
  <si>
    <t>其他試驗人事費</t>
  </si>
  <si>
    <t>試驗執行相關費用</t>
  </si>
  <si>
    <t>試驗醫療費</t>
  </si>
  <si>
    <t>試驗相關醫事人員費</t>
  </si>
  <si>
    <t>1.紅色字體部分請勿刪除或變更內容</t>
  </si>
  <si>
    <t>3.表格欄、列可依需求自行新增</t>
  </si>
  <si>
    <t>4.可一次上傳multi-arm試驗，每一個分頁為single-arm</t>
  </si>
  <si>
    <r>
      <t>5.請參考範例分頁填寫；</t>
    </r>
    <r>
      <rPr>
        <sz val="12"/>
        <color indexed="8"/>
        <rFont val="Microsoft JhengHei UI"/>
        <family val="2"/>
      </rPr>
      <t>*</t>
    </r>
    <r>
      <rPr>
        <b/>
        <sz val="12"/>
        <color indexed="8"/>
        <rFont val="Microsoft JhengHei UI"/>
        <family val="2"/>
      </rPr>
      <t>正式上傳前請刪除範例分頁，否則亦會帶入</t>
    </r>
    <r>
      <rPr>
        <sz val="12"/>
        <color indexed="8"/>
        <rFont val="Microsoft JhengHei UI"/>
        <family val="2"/>
      </rPr>
      <t>*</t>
    </r>
  </si>
  <si>
    <t>填表說明（正式上傳前請將本填表說明表格刪除）:</t>
  </si>
  <si>
    <t>檢驗費、檢查費、其它醫療費等（掛號費、門診費、治療費、住院費、醫事服務費等）、自製藥劑費、影像拷貝費。</t>
  </si>
  <si>
    <r>
      <t xml:space="preserve">2.分類請填：
</t>
    </r>
    <r>
      <rPr>
        <sz val="12"/>
        <color indexed="8"/>
        <rFont val="MS Gothic"/>
        <family val="3"/>
      </rPr>
      <t> </t>
    </r>
    <r>
      <rPr>
        <sz val="12"/>
        <color indexed="8"/>
        <rFont val="微軟正黑體"/>
        <family val="2"/>
      </rPr>
      <t>「試驗主持費」、「試驗協調師費」、「轉介費」、「受試者費用」、「工作人員費」、「其他試驗人事費」、「試驗研究費」、「試驗醫療費」、「藥品(試驗產品)管理費」、「實驗室證書費」、「其他研究費」、「其他費用」</t>
    </r>
  </si>
  <si>
    <t>試驗主持費</t>
  </si>
  <si>
    <t>受試者費用</t>
  </si>
  <si>
    <t>註釋：此塊為其他非預期項目編列區塊</t>
  </si>
  <si>
    <t>註釋：此塊為例行預期項目編列區塊</t>
  </si>
  <si>
    <t>註釋：此塊為年費/制式收費項目編列區塊</t>
  </si>
  <si>
    <r>
      <t>如文具用品、影印費、電腦周邊耗材等，</t>
    </r>
    <r>
      <rPr>
        <b/>
        <sz val="12"/>
        <color indexed="8"/>
        <rFont val="微軟正黑體"/>
        <family val="2"/>
      </rPr>
      <t>一次性支付</t>
    </r>
  </si>
  <si>
    <r>
      <t>如文具用品、影印費、電腦周邊耗材等，</t>
    </r>
    <r>
      <rPr>
        <b/>
        <sz val="12"/>
        <color indexed="8"/>
        <rFont val="微軟正黑體"/>
        <family val="2"/>
      </rPr>
      <t>實報實銷</t>
    </r>
  </si>
  <si>
    <t>影像判讀費/心電圖判讀費/抽血技術費/影像去連結……</t>
  </si>
  <si>
    <t>檢驗費、檢查費、其它醫療費等（掛號費、門診費、治療費、住院費、醫事服務費等）、自製藥劑費、影像拷貝費。</t>
  </si>
  <si>
    <t>Unit-Price</t>
  </si>
  <si>
    <t>Unit-Price</t>
  </si>
  <si>
    <t>提醒事項</t>
  </si>
  <si>
    <t>1.第一期款：XXXXX元整；廠商/CRO端應於本合約簽訂後30日內，以開立即期票據或匯款方式向臺北醫學大學一次支付。
2.本次費用包括: 試驗研究費、藥品(試驗產品)管理費、預收執行一位受試者所需費用及15%之行政管理費。
3.第一期款中試驗研究費、藥品(試驗產品)管理費及兩項費用之15%管理費為不退費項目。
4.預收執行一位受試者所需費用將依實際計畫執行費用，以實支實付方式收取費用。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</si>
</sst>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#,##0_);\(#,##0\)"/>
    <numFmt numFmtId="178" formatCode="0_);\(0\)"/>
    <numFmt numFmtId="179" formatCode="#,##0_ 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b/>
      <sz val="12"/>
      <color indexed="8"/>
      <name val="微軟正黑體"/>
      <family val="2"/>
    </font>
    <font>
      <b/>
      <sz val="12"/>
      <name val="微軟正黑體"/>
      <family val="2"/>
    </font>
    <font>
      <sz val="12"/>
      <name val="微軟正黑體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8"/>
      <name val="Microsoft JhengHei UI"/>
      <family val="2"/>
    </font>
    <font>
      <sz val="12"/>
      <color indexed="8"/>
      <name val="MS Gothic"/>
      <family val="3"/>
    </font>
    <font>
      <b/>
      <sz val="12"/>
      <color indexed="8"/>
      <name val="Microsoft JhengHei U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2"/>
      <color indexed="10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theme="1"/>
      <name val="微軟正黑體"/>
      <family val="2"/>
    </font>
    <font>
      <sz val="12"/>
      <color rgb="FFFF0000"/>
      <name val="微軟正黑體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5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rgb="FFFF0000"/>
      </bottom>
    </border>
    <border>
      <left style="thin"/>
      <right style="mediumDashed">
        <color rgb="FFFF0000"/>
      </right>
      <top>
        <color indexed="63"/>
      </top>
      <bottom style="thick">
        <color rgb="FFFF0000"/>
      </bottom>
    </border>
    <border>
      <left style="mediumDashed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mediumDashed">
        <color rgb="FFFF0000"/>
      </left>
      <right>
        <color indexed="63"/>
      </right>
      <top style="mediumDashed">
        <color rgb="FFFF0000"/>
      </top>
      <bottom style="mediumDashed">
        <color rgb="FFFF0000"/>
      </bottom>
    </border>
    <border>
      <left>
        <color indexed="63"/>
      </left>
      <right>
        <color indexed="63"/>
      </right>
      <top style="mediumDashed">
        <color rgb="FFFF0000"/>
      </top>
      <bottom style="mediumDashed">
        <color rgb="FFFF0000"/>
      </bottom>
    </border>
    <border>
      <left>
        <color indexed="63"/>
      </left>
      <right style="mediumDashed">
        <color rgb="FFFF0000"/>
      </right>
      <top style="mediumDashed">
        <color rgb="FFFF0000"/>
      </top>
      <bottom style="mediumDashed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179" fontId="52" fillId="0" borderId="10" xfId="0" applyNumberFormat="1" applyFont="1" applyBorder="1" applyAlignment="1">
      <alignment vertical="center"/>
    </xf>
    <xf numFmtId="179" fontId="52" fillId="0" borderId="10" xfId="0" applyNumberFormat="1" applyFont="1" applyBorder="1" applyAlignment="1">
      <alignment horizontal="right" vertical="center"/>
    </xf>
    <xf numFmtId="179" fontId="52" fillId="33" borderId="10" xfId="0" applyNumberFormat="1" applyFont="1" applyFill="1" applyBorder="1" applyAlignment="1">
      <alignment horizontal="right" vertical="center"/>
    </xf>
    <xf numFmtId="179" fontId="52" fillId="0" borderId="0" xfId="0" applyNumberFormat="1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52" fillId="0" borderId="0" xfId="0" applyFont="1" applyFill="1" applyAlignment="1">
      <alignment vertical="center"/>
    </xf>
    <xf numFmtId="179" fontId="52" fillId="0" borderId="0" xfId="0" applyNumberFormat="1" applyFont="1" applyBorder="1" applyAlignment="1">
      <alignment horizontal="right" vertical="center"/>
    </xf>
    <xf numFmtId="0" fontId="52" fillId="0" borderId="10" xfId="0" applyFont="1" applyFill="1" applyBorder="1" applyAlignment="1">
      <alignment vertical="center"/>
    </xf>
    <xf numFmtId="179" fontId="52" fillId="0" borderId="10" xfId="0" applyNumberFormat="1" applyFont="1" applyFill="1" applyBorder="1" applyAlignment="1">
      <alignment horizontal="right" vertical="center"/>
    </xf>
    <xf numFmtId="179" fontId="52" fillId="0" borderId="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179" fontId="55" fillId="0" borderId="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vertical="center" wrapText="1"/>
    </xf>
    <xf numFmtId="0" fontId="54" fillId="34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1" xfId="0" applyFont="1" applyFill="1" applyBorder="1" applyAlignment="1">
      <alignment vertical="center" wrapText="1"/>
    </xf>
    <xf numFmtId="0" fontId="52" fillId="0" borderId="14" xfId="0" applyFont="1" applyBorder="1" applyAlignment="1">
      <alignment vertical="center"/>
    </xf>
    <xf numFmtId="179" fontId="52" fillId="33" borderId="15" xfId="0" applyNumberFormat="1" applyFont="1" applyFill="1" applyBorder="1" applyAlignment="1">
      <alignment horizontal="right" vertical="center"/>
    </xf>
    <xf numFmtId="0" fontId="52" fillId="35" borderId="10" xfId="0" applyFont="1" applyFill="1" applyBorder="1" applyAlignment="1">
      <alignment vertical="center"/>
    </xf>
    <xf numFmtId="179" fontId="52" fillId="35" borderId="10" xfId="0" applyNumberFormat="1" applyFont="1" applyFill="1" applyBorder="1" applyAlignment="1">
      <alignment horizontal="right" vertical="center"/>
    </xf>
    <xf numFmtId="0" fontId="52" fillId="35" borderId="14" xfId="0" applyFont="1" applyFill="1" applyBorder="1" applyAlignment="1">
      <alignment vertical="center"/>
    </xf>
    <xf numFmtId="0" fontId="54" fillId="34" borderId="15" xfId="0" applyFont="1" applyFill="1" applyBorder="1" applyAlignment="1">
      <alignment vertical="center"/>
    </xf>
    <xf numFmtId="0" fontId="53" fillId="34" borderId="16" xfId="0" applyFont="1" applyFill="1" applyBorder="1" applyAlignment="1">
      <alignment vertical="center"/>
    </xf>
    <xf numFmtId="0" fontId="53" fillId="34" borderId="17" xfId="0" applyFont="1" applyFill="1" applyBorder="1" applyAlignment="1">
      <alignment vertical="center"/>
    </xf>
    <xf numFmtId="0" fontId="54" fillId="34" borderId="17" xfId="0" applyFont="1" applyFill="1" applyBorder="1" applyAlignment="1">
      <alignment vertical="center"/>
    </xf>
    <xf numFmtId="0" fontId="56" fillId="34" borderId="18" xfId="0" applyFont="1" applyFill="1" applyBorder="1" applyAlignment="1">
      <alignment vertical="center"/>
    </xf>
    <xf numFmtId="0" fontId="52" fillId="0" borderId="19" xfId="0" applyFont="1" applyBorder="1" applyAlignment="1">
      <alignment vertical="center"/>
    </xf>
    <xf numFmtId="179" fontId="52" fillId="0" borderId="20" xfId="0" applyNumberFormat="1" applyFont="1" applyBorder="1" applyAlignment="1">
      <alignment horizontal="right" vertical="center"/>
    </xf>
    <xf numFmtId="179" fontId="52" fillId="0" borderId="21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29" xfId="0" applyFont="1" applyBorder="1" applyAlignment="1">
      <alignment horizontal="left" vertical="center"/>
    </xf>
    <xf numFmtId="0" fontId="52" fillId="0" borderId="30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2" fillId="36" borderId="31" xfId="0" applyFont="1" applyFill="1" applyBorder="1" applyAlignment="1">
      <alignment horizontal="left" vertical="center"/>
    </xf>
    <xf numFmtId="0" fontId="52" fillId="36" borderId="32" xfId="0" applyFont="1" applyFill="1" applyBorder="1" applyAlignment="1">
      <alignment horizontal="left" vertical="center"/>
    </xf>
    <xf numFmtId="0" fontId="53" fillId="36" borderId="31" xfId="0" applyFont="1" applyFill="1" applyBorder="1" applyAlignment="1">
      <alignment horizontal="left" vertical="center"/>
    </xf>
    <xf numFmtId="0" fontId="53" fillId="36" borderId="32" xfId="0" applyFont="1" applyFill="1" applyBorder="1" applyAlignment="1">
      <alignment horizontal="left" vertical="center"/>
    </xf>
    <xf numFmtId="0" fontId="53" fillId="37" borderId="33" xfId="0" applyFont="1" applyFill="1" applyBorder="1" applyAlignment="1">
      <alignment horizontal="left" vertical="center"/>
    </xf>
    <xf numFmtId="0" fontId="53" fillId="37" borderId="34" xfId="0" applyFont="1" applyFill="1" applyBorder="1" applyAlignment="1">
      <alignment horizontal="left" vertical="center"/>
    </xf>
    <xf numFmtId="0" fontId="53" fillId="34" borderId="31" xfId="0" applyFont="1" applyFill="1" applyBorder="1" applyAlignment="1">
      <alignment horizontal="left" vertical="center"/>
    </xf>
    <xf numFmtId="0" fontId="53" fillId="34" borderId="35" xfId="0" applyFont="1" applyFill="1" applyBorder="1" applyAlignment="1">
      <alignment horizontal="left" vertical="center"/>
    </xf>
    <xf numFmtId="0" fontId="53" fillId="34" borderId="32" xfId="0" applyFont="1" applyFill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52" fillId="0" borderId="38" xfId="0" applyFont="1" applyBorder="1" applyAlignment="1">
      <alignment horizontal="left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3" fillId="18" borderId="31" xfId="0" applyFont="1" applyFill="1" applyBorder="1" applyAlignment="1">
      <alignment horizontal="left" vertical="center" wrapText="1"/>
    </xf>
    <xf numFmtId="0" fontId="53" fillId="18" borderId="35" xfId="0" applyFont="1" applyFill="1" applyBorder="1" applyAlignment="1">
      <alignment horizontal="left" vertical="center" wrapText="1"/>
    </xf>
    <xf numFmtId="0" fontId="53" fillId="18" borderId="32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5" fillId="33" borderId="19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/>
    </xf>
    <xf numFmtId="0" fontId="53" fillId="34" borderId="19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3" fillId="36" borderId="14" xfId="0" applyFont="1" applyFill="1" applyBorder="1" applyAlignment="1">
      <alignment horizontal="left" vertical="center"/>
    </xf>
    <xf numFmtId="0" fontId="53" fillId="34" borderId="14" xfId="0" applyFont="1" applyFill="1" applyBorder="1" applyAlignment="1">
      <alignment horizontal="left" vertical="center"/>
    </xf>
    <xf numFmtId="0" fontId="52" fillId="36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F33" sqref="F33"/>
    </sheetView>
  </sheetViews>
  <sheetFormatPr defaultColWidth="9.00390625" defaultRowHeight="15.75"/>
  <cols>
    <col min="1" max="1" width="30.625" style="1" customWidth="1"/>
    <col min="2" max="2" width="62.375" style="1" customWidth="1"/>
    <col min="3" max="3" width="11.125" style="1" customWidth="1"/>
    <col min="4" max="4" width="15.625" style="1" customWidth="1"/>
    <col min="5" max="9" width="10.625" style="1" customWidth="1"/>
    <col min="10" max="10" width="18.625" style="1" customWidth="1"/>
    <col min="11" max="16384" width="9.00390625" style="1" customWidth="1"/>
  </cols>
  <sheetData>
    <row r="1" spans="1:10" ht="17.25" thickTop="1">
      <c r="A1" s="32" t="s">
        <v>0</v>
      </c>
      <c r="B1" s="33" t="s">
        <v>1</v>
      </c>
      <c r="C1" s="33" t="s">
        <v>2</v>
      </c>
      <c r="D1" s="33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5" t="s">
        <v>38</v>
      </c>
    </row>
    <row r="2" spans="1:10" ht="15.75">
      <c r="A2" s="36" t="s">
        <v>28</v>
      </c>
      <c r="B2" s="2" t="s">
        <v>41</v>
      </c>
      <c r="C2" s="2" t="s">
        <v>37</v>
      </c>
      <c r="D2" s="8" t="s">
        <v>34</v>
      </c>
      <c r="E2" s="8" t="s">
        <v>32</v>
      </c>
      <c r="F2" s="8" t="s">
        <v>32</v>
      </c>
      <c r="G2" s="8" t="s">
        <v>32</v>
      </c>
      <c r="H2" s="8" t="s">
        <v>32</v>
      </c>
      <c r="I2" s="8" t="s">
        <v>32</v>
      </c>
      <c r="J2" s="37" t="s">
        <v>32</v>
      </c>
    </row>
    <row r="3" spans="1:11" ht="16.5">
      <c r="A3" s="36" t="s">
        <v>28</v>
      </c>
      <c r="B3" s="2" t="s">
        <v>30</v>
      </c>
      <c r="C3" s="2"/>
      <c r="D3" s="8"/>
      <c r="E3" s="8"/>
      <c r="F3" s="8"/>
      <c r="G3" s="8"/>
      <c r="H3" s="8"/>
      <c r="I3" s="8"/>
      <c r="J3" s="37"/>
      <c r="K3" s="18"/>
    </row>
    <row r="4" spans="1:10" ht="16.5">
      <c r="A4" s="75" t="s">
        <v>10</v>
      </c>
      <c r="B4" s="76"/>
      <c r="C4" s="3"/>
      <c r="D4" s="9"/>
      <c r="E4" s="9"/>
      <c r="F4" s="9"/>
      <c r="G4" s="9"/>
      <c r="H4" s="9"/>
      <c r="I4" s="9"/>
      <c r="J4" s="38"/>
    </row>
    <row r="5" spans="1:10" ht="16.5">
      <c r="A5" s="77" t="s">
        <v>60</v>
      </c>
      <c r="B5" s="78"/>
      <c r="C5" s="3"/>
      <c r="D5" s="9"/>
      <c r="E5" s="9"/>
      <c r="F5" s="9"/>
      <c r="G5" s="9"/>
      <c r="H5" s="9"/>
      <c r="I5" s="9"/>
      <c r="J5" s="38"/>
    </row>
    <row r="6" spans="1:10" ht="16.5">
      <c r="A6" s="75" t="s">
        <v>11</v>
      </c>
      <c r="B6" s="76"/>
      <c r="C6" s="3"/>
      <c r="D6" s="9"/>
      <c r="E6" s="9"/>
      <c r="F6" s="9"/>
      <c r="G6" s="9"/>
      <c r="H6" s="9"/>
      <c r="I6" s="9"/>
      <c r="J6" s="38"/>
    </row>
    <row r="7" spans="1:10" ht="16.5">
      <c r="A7" s="77" t="s">
        <v>35</v>
      </c>
      <c r="B7" s="78"/>
      <c r="C7" s="3"/>
      <c r="D7" s="9"/>
      <c r="E7" s="9"/>
      <c r="F7" s="9"/>
      <c r="G7" s="9"/>
      <c r="H7" s="9"/>
      <c r="I7" s="9"/>
      <c r="J7" s="38"/>
    </row>
    <row r="8" spans="1:10" ht="17.25" thickBot="1">
      <c r="A8" s="79" t="s">
        <v>12</v>
      </c>
      <c r="B8" s="80"/>
      <c r="C8" s="80"/>
      <c r="D8" s="80"/>
      <c r="E8" s="39"/>
      <c r="F8" s="39"/>
      <c r="G8" s="39"/>
      <c r="H8" s="39"/>
      <c r="I8" s="39"/>
      <c r="J8" s="40"/>
    </row>
    <row r="9" spans="1:10" s="12" customFormat="1" ht="17.25" thickBot="1">
      <c r="A9" s="81" t="s">
        <v>40</v>
      </c>
      <c r="B9" s="82"/>
      <c r="C9" s="82"/>
      <c r="D9" s="83"/>
      <c r="E9" s="41"/>
      <c r="F9" s="69" t="s">
        <v>86</v>
      </c>
      <c r="G9" s="70"/>
      <c r="H9" s="70"/>
      <c r="I9" s="71"/>
      <c r="J9" s="42"/>
    </row>
    <row r="10" spans="1:10" s="12" customFormat="1" ht="17.25" thickTop="1">
      <c r="A10" s="32" t="s">
        <v>13</v>
      </c>
      <c r="B10" s="33" t="s">
        <v>1</v>
      </c>
      <c r="C10" s="33" t="s">
        <v>2</v>
      </c>
      <c r="D10" s="33" t="s">
        <v>3</v>
      </c>
      <c r="E10" s="34" t="s">
        <v>18</v>
      </c>
      <c r="F10" s="31" t="s">
        <v>19</v>
      </c>
      <c r="G10" s="31" t="s">
        <v>20</v>
      </c>
      <c r="H10" s="31" t="s">
        <v>21</v>
      </c>
      <c r="I10" s="31" t="s">
        <v>22</v>
      </c>
      <c r="J10" s="43"/>
    </row>
    <row r="11" spans="1:10" s="12" customFormat="1" ht="16.5">
      <c r="A11" s="36" t="s">
        <v>25</v>
      </c>
      <c r="B11" s="6" t="s">
        <v>23</v>
      </c>
      <c r="C11" s="2" t="s">
        <v>37</v>
      </c>
      <c r="D11" s="8" t="s">
        <v>34</v>
      </c>
      <c r="E11" s="8" t="s">
        <v>33</v>
      </c>
      <c r="F11" s="8" t="s">
        <v>33</v>
      </c>
      <c r="G11" s="8" t="s">
        <v>33</v>
      </c>
      <c r="H11" s="8" t="s">
        <v>33</v>
      </c>
      <c r="I11" s="8" t="s">
        <v>33</v>
      </c>
      <c r="J11" s="44"/>
    </row>
    <row r="12" spans="1:10" s="12" customFormat="1" ht="16.5">
      <c r="A12" s="36" t="s">
        <v>24</v>
      </c>
      <c r="B12" s="6" t="s">
        <v>24</v>
      </c>
      <c r="C12" s="2"/>
      <c r="D12" s="8"/>
      <c r="E12" s="8"/>
      <c r="F12" s="8"/>
      <c r="G12" s="8"/>
      <c r="H12" s="8"/>
      <c r="I12" s="8"/>
      <c r="J12" s="38"/>
    </row>
    <row r="13" spans="1:10" s="12" customFormat="1" ht="15.75">
      <c r="A13" s="36" t="s">
        <v>28</v>
      </c>
      <c r="B13" s="2" t="s">
        <v>62</v>
      </c>
      <c r="C13" s="2"/>
      <c r="D13" s="8"/>
      <c r="E13" s="8"/>
      <c r="F13" s="8"/>
      <c r="G13" s="8"/>
      <c r="H13" s="8"/>
      <c r="I13" s="8"/>
      <c r="J13" s="38"/>
    </row>
    <row r="14" spans="1:10" s="12" customFormat="1" ht="16.5">
      <c r="A14" s="59" t="s">
        <v>14</v>
      </c>
      <c r="B14" s="60"/>
      <c r="C14" s="14"/>
      <c r="D14" s="15"/>
      <c r="E14" s="16"/>
      <c r="F14" s="16"/>
      <c r="G14" s="16"/>
      <c r="H14" s="16"/>
      <c r="I14" s="16"/>
      <c r="J14" s="38"/>
    </row>
    <row r="15" spans="1:10" s="12" customFormat="1" ht="16.5">
      <c r="A15" s="57" t="s">
        <v>39</v>
      </c>
      <c r="B15" s="58"/>
      <c r="C15" s="14"/>
      <c r="D15" s="15"/>
      <c r="E15" s="16"/>
      <c r="F15" s="16"/>
      <c r="G15" s="16"/>
      <c r="H15" s="16"/>
      <c r="I15" s="16"/>
      <c r="J15" s="38"/>
    </row>
    <row r="16" spans="1:10" s="12" customFormat="1" ht="16.5">
      <c r="A16" s="59" t="s">
        <v>15</v>
      </c>
      <c r="B16" s="60"/>
      <c r="C16" s="14"/>
      <c r="D16" s="15"/>
      <c r="E16" s="16"/>
      <c r="F16" s="16"/>
      <c r="G16" s="16"/>
      <c r="H16" s="16"/>
      <c r="I16" s="16"/>
      <c r="J16" s="38"/>
    </row>
    <row r="17" spans="1:10" s="12" customFormat="1" ht="16.5">
      <c r="A17" s="61" t="s">
        <v>16</v>
      </c>
      <c r="B17" s="62"/>
      <c r="C17" s="14"/>
      <c r="D17" s="15"/>
      <c r="E17" s="16"/>
      <c r="F17" s="16"/>
      <c r="G17" s="16"/>
      <c r="H17" s="16"/>
      <c r="I17" s="16"/>
      <c r="J17" s="38"/>
    </row>
    <row r="18" spans="1:10" ht="16.5">
      <c r="A18" s="63" t="s">
        <v>94</v>
      </c>
      <c r="B18" s="64"/>
      <c r="C18" s="64"/>
      <c r="D18" s="65"/>
      <c r="E18" s="39"/>
      <c r="F18" s="39"/>
      <c r="G18" s="39"/>
      <c r="H18" s="39"/>
      <c r="I18" s="39"/>
      <c r="J18" s="40"/>
    </row>
    <row r="19" spans="1:10" ht="81" customHeight="1" thickBot="1">
      <c r="A19" s="72" t="s">
        <v>95</v>
      </c>
      <c r="B19" s="73"/>
      <c r="C19" s="73"/>
      <c r="D19" s="74"/>
      <c r="E19" s="39"/>
      <c r="F19" s="51"/>
      <c r="G19" s="51"/>
      <c r="H19" s="51"/>
      <c r="I19" s="51"/>
      <c r="J19" s="40"/>
    </row>
    <row r="20" spans="1:10" ht="17.25" thickBot="1">
      <c r="A20" s="54" t="s">
        <v>27</v>
      </c>
      <c r="B20" s="56"/>
      <c r="C20" s="56"/>
      <c r="D20" s="55"/>
      <c r="E20" s="52"/>
      <c r="F20" s="69" t="s">
        <v>87</v>
      </c>
      <c r="G20" s="70"/>
      <c r="H20" s="70"/>
      <c r="I20" s="71"/>
      <c r="J20" s="53"/>
    </row>
    <row r="21" spans="1:10" ht="17.25" thickTop="1">
      <c r="A21" s="32" t="s">
        <v>26</v>
      </c>
      <c r="B21" s="33" t="s">
        <v>1</v>
      </c>
      <c r="C21" s="33" t="s">
        <v>2</v>
      </c>
      <c r="D21" s="33" t="s">
        <v>93</v>
      </c>
      <c r="E21" s="47"/>
      <c r="F21" s="39"/>
      <c r="G21" s="39"/>
      <c r="H21" s="39"/>
      <c r="I21" s="39"/>
      <c r="J21" s="48"/>
    </row>
    <row r="22" spans="1:10" ht="16.5">
      <c r="A22" s="36" t="s">
        <v>28</v>
      </c>
      <c r="B22" s="2" t="s">
        <v>29</v>
      </c>
      <c r="C22" s="2" t="s">
        <v>37</v>
      </c>
      <c r="D22" s="8" t="s">
        <v>32</v>
      </c>
      <c r="E22" s="39"/>
      <c r="F22" s="49"/>
      <c r="G22" s="49"/>
      <c r="H22" s="49"/>
      <c r="I22" s="39"/>
      <c r="J22" s="40"/>
    </row>
    <row r="23" spans="1:10" ht="15.75">
      <c r="A23" s="36" t="s">
        <v>28</v>
      </c>
      <c r="B23" s="2" t="s">
        <v>36</v>
      </c>
      <c r="C23" s="7"/>
      <c r="D23" s="7"/>
      <c r="E23" s="39"/>
      <c r="F23" s="39"/>
      <c r="G23" s="39"/>
      <c r="H23" s="39"/>
      <c r="I23" s="39"/>
      <c r="J23" s="40"/>
    </row>
    <row r="24" spans="1:10" ht="17.25" thickBot="1">
      <c r="A24" s="63" t="s">
        <v>17</v>
      </c>
      <c r="B24" s="64"/>
      <c r="C24" s="64"/>
      <c r="D24" s="65"/>
      <c r="E24" s="39"/>
      <c r="F24" s="39"/>
      <c r="G24" s="39"/>
      <c r="H24" s="39"/>
      <c r="I24" s="39"/>
      <c r="J24" s="40"/>
    </row>
    <row r="25" spans="1:10" ht="17.25" thickBot="1">
      <c r="A25" s="66" t="s">
        <v>40</v>
      </c>
      <c r="B25" s="67"/>
      <c r="C25" s="67"/>
      <c r="D25" s="68"/>
      <c r="E25" s="45"/>
      <c r="F25" s="69" t="s">
        <v>85</v>
      </c>
      <c r="G25" s="70"/>
      <c r="H25" s="70"/>
      <c r="I25" s="71"/>
      <c r="J25" s="46"/>
    </row>
    <row r="26" ht="16.5" thickTop="1"/>
    <row r="27" ht="15.75">
      <c r="B27" s="39"/>
    </row>
    <row r="29" ht="16.5" thickBot="1"/>
    <row r="30" ht="16.5">
      <c r="B30" s="22" t="s">
        <v>80</v>
      </c>
    </row>
    <row r="31" ht="15.75">
      <c r="B31" s="21" t="s">
        <v>76</v>
      </c>
    </row>
    <row r="32" ht="78.75">
      <c r="B32" s="25" t="s">
        <v>82</v>
      </c>
    </row>
    <row r="33" ht="15.75">
      <c r="B33" s="23" t="s">
        <v>77</v>
      </c>
    </row>
    <row r="34" ht="15.75">
      <c r="B34" s="23" t="s">
        <v>78</v>
      </c>
    </row>
    <row r="35" ht="16.5" thickBot="1">
      <c r="B35" s="24" t="s">
        <v>79</v>
      </c>
    </row>
  </sheetData>
  <sheetProtection/>
  <mergeCells count="17">
    <mergeCell ref="A14:B14"/>
    <mergeCell ref="F9:I9"/>
    <mergeCell ref="A4:B4"/>
    <mergeCell ref="A5:B5"/>
    <mergeCell ref="A6:B6"/>
    <mergeCell ref="A7:B7"/>
    <mergeCell ref="A8:D8"/>
    <mergeCell ref="A9:D9"/>
    <mergeCell ref="A15:B15"/>
    <mergeCell ref="A16:B16"/>
    <mergeCell ref="A17:B17"/>
    <mergeCell ref="A24:D24"/>
    <mergeCell ref="A25:D25"/>
    <mergeCell ref="F25:I25"/>
    <mergeCell ref="F20:I20"/>
    <mergeCell ref="A18:D18"/>
    <mergeCell ref="A19:D1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27" sqref="B27"/>
    </sheetView>
  </sheetViews>
  <sheetFormatPr defaultColWidth="9.00390625" defaultRowHeight="15.75"/>
  <cols>
    <col min="1" max="1" width="30.625" style="1" customWidth="1"/>
    <col min="2" max="2" width="103.875" style="1" customWidth="1"/>
    <col min="3" max="3" width="50.625" style="1" customWidth="1"/>
    <col min="4" max="4" width="15.625" style="1" customWidth="1"/>
    <col min="5" max="10" width="10.625" style="1" customWidth="1"/>
    <col min="11" max="11" width="18.625" style="1" customWidth="1"/>
    <col min="12" max="16384" width="9.00390625" style="1" customWidth="1"/>
  </cols>
  <sheetData>
    <row r="1" spans="1:11" ht="16.5">
      <c r="A1" s="4" t="s">
        <v>0</v>
      </c>
      <c r="B1" s="4" t="s">
        <v>1</v>
      </c>
      <c r="C1" s="4" t="s">
        <v>2</v>
      </c>
      <c r="D1" s="4" t="s">
        <v>3</v>
      </c>
      <c r="E1" s="5" t="s">
        <v>45</v>
      </c>
      <c r="F1" s="5" t="s">
        <v>46</v>
      </c>
      <c r="G1" s="5" t="s">
        <v>47</v>
      </c>
      <c r="H1" s="5" t="s">
        <v>48</v>
      </c>
      <c r="I1" s="5" t="s">
        <v>49</v>
      </c>
      <c r="J1" s="5" t="s">
        <v>50</v>
      </c>
      <c r="K1" s="5" t="s">
        <v>9</v>
      </c>
    </row>
    <row r="2" spans="1:11" ht="15.75">
      <c r="A2" s="2" t="s">
        <v>83</v>
      </c>
      <c r="B2" s="2" t="s">
        <v>43</v>
      </c>
      <c r="C2" s="2"/>
      <c r="D2" s="8">
        <v>12000</v>
      </c>
      <c r="E2" s="8">
        <v>2000</v>
      </c>
      <c r="F2" s="8">
        <v>2000</v>
      </c>
      <c r="G2" s="8">
        <v>2000</v>
      </c>
      <c r="H2" s="8">
        <v>2000</v>
      </c>
      <c r="I2" s="8">
        <v>2000</v>
      </c>
      <c r="J2" s="8">
        <v>2000</v>
      </c>
      <c r="K2" s="8">
        <v>2000</v>
      </c>
    </row>
    <row r="3" spans="1:11" ht="15.75">
      <c r="A3" s="19" t="s">
        <v>42</v>
      </c>
      <c r="B3" s="2" t="s">
        <v>44</v>
      </c>
      <c r="C3" s="2"/>
      <c r="D3" s="8">
        <v>15000</v>
      </c>
      <c r="E3" s="8">
        <v>3000</v>
      </c>
      <c r="F3" s="8">
        <v>3000</v>
      </c>
      <c r="G3" s="8">
        <v>3000</v>
      </c>
      <c r="H3" s="8">
        <v>3000</v>
      </c>
      <c r="I3" s="8">
        <v>3000</v>
      </c>
      <c r="J3" s="8">
        <v>3000</v>
      </c>
      <c r="K3" s="8">
        <v>3000</v>
      </c>
    </row>
    <row r="4" spans="1:11" ht="15.75">
      <c r="A4" s="2" t="s">
        <v>68</v>
      </c>
      <c r="B4" s="2"/>
      <c r="C4" s="2" t="s">
        <v>69</v>
      </c>
      <c r="D4" s="8">
        <v>5000</v>
      </c>
      <c r="E4" s="8">
        <v>5000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</row>
    <row r="5" spans="1:12" ht="16.5">
      <c r="A5" s="2" t="s">
        <v>84</v>
      </c>
      <c r="B5" s="2" t="s">
        <v>70</v>
      </c>
      <c r="C5" s="19"/>
      <c r="D5" s="8">
        <v>6000</v>
      </c>
      <c r="E5" s="8">
        <v>1000</v>
      </c>
      <c r="F5" s="8">
        <v>1000</v>
      </c>
      <c r="G5" s="8">
        <v>1000</v>
      </c>
      <c r="H5" s="8">
        <v>1000</v>
      </c>
      <c r="I5" s="8">
        <v>1000</v>
      </c>
      <c r="J5" s="8">
        <v>1000</v>
      </c>
      <c r="K5" s="8">
        <v>1000</v>
      </c>
      <c r="L5" s="18"/>
    </row>
    <row r="6" spans="1:12" ht="16.5">
      <c r="A6" s="2" t="s">
        <v>71</v>
      </c>
      <c r="B6" s="2"/>
      <c r="C6" s="19"/>
      <c r="D6" s="8">
        <v>3600</v>
      </c>
      <c r="E6" s="8">
        <v>600</v>
      </c>
      <c r="F6" s="8">
        <v>600</v>
      </c>
      <c r="G6" s="8">
        <v>600</v>
      </c>
      <c r="H6" s="8">
        <v>600</v>
      </c>
      <c r="I6" s="8">
        <v>600</v>
      </c>
      <c r="J6" s="8">
        <v>600</v>
      </c>
      <c r="K6" s="8">
        <v>600</v>
      </c>
      <c r="L6" s="18"/>
    </row>
    <row r="7" spans="1:12" ht="16.5">
      <c r="A7" s="2" t="s">
        <v>72</v>
      </c>
      <c r="B7" s="2" t="s">
        <v>90</v>
      </c>
      <c r="C7" s="19" t="s">
        <v>75</v>
      </c>
      <c r="D7" s="8">
        <v>12000</v>
      </c>
      <c r="E7" s="8">
        <v>2000</v>
      </c>
      <c r="F7" s="8">
        <v>2000</v>
      </c>
      <c r="G7" s="8">
        <v>2000</v>
      </c>
      <c r="H7" s="8">
        <v>2000</v>
      </c>
      <c r="I7" s="8">
        <v>2000</v>
      </c>
      <c r="J7" s="8">
        <v>2000</v>
      </c>
      <c r="K7" s="8">
        <v>2000</v>
      </c>
      <c r="L7" s="18"/>
    </row>
    <row r="8" spans="1:12" ht="16.5">
      <c r="A8" s="2" t="s">
        <v>74</v>
      </c>
      <c r="B8" s="2" t="s">
        <v>91</v>
      </c>
      <c r="C8" s="19" t="s">
        <v>73</v>
      </c>
      <c r="D8" s="8">
        <v>3600</v>
      </c>
      <c r="E8" s="8">
        <v>600</v>
      </c>
      <c r="F8" s="8">
        <v>600</v>
      </c>
      <c r="G8" s="8">
        <v>600</v>
      </c>
      <c r="H8" s="8">
        <v>600</v>
      </c>
      <c r="I8" s="8">
        <v>600</v>
      </c>
      <c r="J8" s="8">
        <v>600</v>
      </c>
      <c r="K8" s="8">
        <v>600</v>
      </c>
      <c r="L8" s="18"/>
    </row>
    <row r="9" spans="1:11" ht="16.5">
      <c r="A9" s="76" t="s">
        <v>10</v>
      </c>
      <c r="B9" s="76"/>
      <c r="C9" s="3"/>
      <c r="D9" s="27">
        <f>SUM(E9:J9)</f>
        <v>60200</v>
      </c>
      <c r="E9" s="27">
        <f aca="true" t="shared" si="0" ref="E9:J9">SUM(E2:E8)</f>
        <v>14200</v>
      </c>
      <c r="F9" s="27">
        <f t="shared" si="0"/>
        <v>9200</v>
      </c>
      <c r="G9" s="27">
        <f t="shared" si="0"/>
        <v>9200</v>
      </c>
      <c r="H9" s="27">
        <f t="shared" si="0"/>
        <v>9200</v>
      </c>
      <c r="I9" s="27">
        <f t="shared" si="0"/>
        <v>9200</v>
      </c>
      <c r="J9" s="27">
        <f t="shared" si="0"/>
        <v>9200</v>
      </c>
      <c r="K9" s="10"/>
    </row>
    <row r="10" spans="1:11" ht="16.5">
      <c r="A10" s="78" t="s">
        <v>31</v>
      </c>
      <c r="B10" s="78"/>
      <c r="C10" s="3"/>
      <c r="D10" s="27">
        <f>SUM(E10:J10)</f>
        <v>9030</v>
      </c>
      <c r="E10" s="9">
        <f aca="true" t="shared" si="1" ref="E10:J10">E9*0.15</f>
        <v>2130</v>
      </c>
      <c r="F10" s="9">
        <f t="shared" si="1"/>
        <v>1380</v>
      </c>
      <c r="G10" s="9">
        <f t="shared" si="1"/>
        <v>1380</v>
      </c>
      <c r="H10" s="9">
        <f t="shared" si="1"/>
        <v>1380</v>
      </c>
      <c r="I10" s="9">
        <f t="shared" si="1"/>
        <v>1380</v>
      </c>
      <c r="J10" s="9">
        <f t="shared" si="1"/>
        <v>1380</v>
      </c>
      <c r="K10" s="10"/>
    </row>
    <row r="11" spans="1:11" ht="16.5">
      <c r="A11" s="76" t="s">
        <v>11</v>
      </c>
      <c r="B11" s="76"/>
      <c r="C11" s="3"/>
      <c r="D11" s="27">
        <f>SUM(E11:J11)</f>
        <v>69230</v>
      </c>
      <c r="E11" s="9">
        <f aca="true" t="shared" si="2" ref="E11:J11">E9+E10</f>
        <v>16330</v>
      </c>
      <c r="F11" s="9">
        <f t="shared" si="2"/>
        <v>10580</v>
      </c>
      <c r="G11" s="9">
        <f t="shared" si="2"/>
        <v>10580</v>
      </c>
      <c r="H11" s="9">
        <f t="shared" si="2"/>
        <v>10580</v>
      </c>
      <c r="I11" s="9">
        <f t="shared" si="2"/>
        <v>10580</v>
      </c>
      <c r="J11" s="9">
        <f t="shared" si="2"/>
        <v>10580</v>
      </c>
      <c r="K11" s="10"/>
    </row>
    <row r="12" spans="1:11" ht="16.5">
      <c r="A12" s="78" t="s">
        <v>51</v>
      </c>
      <c r="B12" s="78"/>
      <c r="C12" s="3"/>
      <c r="D12" s="27">
        <f>SUM(E12:J12)</f>
        <v>692300</v>
      </c>
      <c r="E12" s="9">
        <f aca="true" t="shared" si="3" ref="E12:J12">E11*10</f>
        <v>163300</v>
      </c>
      <c r="F12" s="9">
        <f t="shared" si="3"/>
        <v>105800</v>
      </c>
      <c r="G12" s="9">
        <f t="shared" si="3"/>
        <v>105800</v>
      </c>
      <c r="H12" s="9">
        <f t="shared" si="3"/>
        <v>105800</v>
      </c>
      <c r="I12" s="9">
        <f t="shared" si="3"/>
        <v>105800</v>
      </c>
      <c r="J12" s="9">
        <f t="shared" si="3"/>
        <v>105800</v>
      </c>
      <c r="K12" s="10"/>
    </row>
    <row r="13" spans="1:4" ht="16.5">
      <c r="A13" s="80" t="s">
        <v>12</v>
      </c>
      <c r="B13" s="80"/>
      <c r="C13" s="80"/>
      <c r="D13" s="80"/>
    </row>
    <row r="14" spans="1:11" s="12" customFormat="1" ht="16.5">
      <c r="A14" s="90"/>
      <c r="B14" s="91"/>
      <c r="C14" s="91"/>
      <c r="D14" s="92"/>
      <c r="K14"/>
    </row>
    <row r="15" spans="1:11" s="12" customFormat="1" ht="16.5">
      <c r="A15" s="4" t="s">
        <v>13</v>
      </c>
      <c r="B15" s="4" t="s">
        <v>1</v>
      </c>
      <c r="C15" s="4" t="s">
        <v>2</v>
      </c>
      <c r="D15" s="4" t="s">
        <v>3</v>
      </c>
      <c r="E15" s="5" t="s">
        <v>18</v>
      </c>
      <c r="F15" s="5" t="s">
        <v>19</v>
      </c>
      <c r="G15" s="5" t="s">
        <v>20</v>
      </c>
      <c r="H15" s="5" t="s">
        <v>21</v>
      </c>
      <c r="I15" s="5" t="s">
        <v>22</v>
      </c>
      <c r="J15" s="20"/>
      <c r="K15"/>
    </row>
    <row r="16" spans="1:11" s="12" customFormat="1" ht="16.5">
      <c r="A16" s="2" t="s">
        <v>25</v>
      </c>
      <c r="B16" s="6" t="s">
        <v>23</v>
      </c>
      <c r="C16" s="2"/>
      <c r="D16" s="8">
        <v>360000</v>
      </c>
      <c r="E16" s="15">
        <v>270000</v>
      </c>
      <c r="F16" s="15">
        <v>90000</v>
      </c>
      <c r="G16" s="8">
        <v>0</v>
      </c>
      <c r="H16" s="8">
        <v>0</v>
      </c>
      <c r="I16" s="8">
        <v>0</v>
      </c>
      <c r="J16" s="13"/>
      <c r="K16"/>
    </row>
    <row r="17" spans="1:11" s="12" customFormat="1" ht="16.5">
      <c r="A17" s="2" t="s">
        <v>24</v>
      </c>
      <c r="B17" s="6" t="s">
        <v>24</v>
      </c>
      <c r="C17" s="2"/>
      <c r="D17" s="8">
        <v>110000</v>
      </c>
      <c r="E17" s="15">
        <v>70000</v>
      </c>
      <c r="F17" s="15">
        <v>40000</v>
      </c>
      <c r="G17" s="8">
        <v>0</v>
      </c>
      <c r="H17" s="8">
        <v>0</v>
      </c>
      <c r="I17" s="8">
        <v>0</v>
      </c>
      <c r="J17" s="13"/>
      <c r="K17" s="13"/>
    </row>
    <row r="18" spans="1:11" s="12" customFormat="1" ht="16.5">
      <c r="A18" s="26" t="s">
        <v>64</v>
      </c>
      <c r="B18" s="6"/>
      <c r="C18" s="2" t="s">
        <v>65</v>
      </c>
      <c r="D18" s="8">
        <v>6000</v>
      </c>
      <c r="E18" s="15">
        <v>6000</v>
      </c>
      <c r="F18" s="15">
        <v>0</v>
      </c>
      <c r="G18" s="8">
        <v>0</v>
      </c>
      <c r="H18" s="8">
        <v>0</v>
      </c>
      <c r="I18" s="8">
        <v>0</v>
      </c>
      <c r="J18" s="13"/>
      <c r="K18" s="13"/>
    </row>
    <row r="19" spans="1:11" s="12" customFormat="1" ht="16.5">
      <c r="A19" s="26" t="s">
        <v>63</v>
      </c>
      <c r="B19" s="2" t="s">
        <v>52</v>
      </c>
      <c r="C19" s="2" t="s">
        <v>88</v>
      </c>
      <c r="D19" s="8">
        <v>50000</v>
      </c>
      <c r="E19" s="8">
        <v>50000</v>
      </c>
      <c r="F19" s="8">
        <v>0</v>
      </c>
      <c r="G19" s="8">
        <v>0</v>
      </c>
      <c r="H19" s="8">
        <v>0</v>
      </c>
      <c r="I19" s="8">
        <v>0</v>
      </c>
      <c r="J19" s="13"/>
      <c r="K19" s="13"/>
    </row>
    <row r="20" spans="1:11" s="12" customFormat="1" ht="16.5">
      <c r="A20" s="87" t="s">
        <v>14</v>
      </c>
      <c r="B20" s="60"/>
      <c r="C20" s="14"/>
      <c r="D20" s="15">
        <f>SUM(D16:D19)</f>
        <v>526000</v>
      </c>
      <c r="E20" s="16"/>
      <c r="F20" s="16"/>
      <c r="G20" s="16"/>
      <c r="H20" s="16"/>
      <c r="I20" s="16"/>
      <c r="J20" s="16"/>
      <c r="K20" s="10"/>
    </row>
    <row r="21" spans="1:11" s="12" customFormat="1" ht="16.5">
      <c r="A21" s="89" t="s">
        <v>61</v>
      </c>
      <c r="B21" s="58"/>
      <c r="C21" s="14"/>
      <c r="D21" s="15">
        <f>D20*0.15</f>
        <v>78900</v>
      </c>
      <c r="E21" s="16"/>
      <c r="F21" s="16"/>
      <c r="G21" s="16"/>
      <c r="H21" s="16"/>
      <c r="I21" s="16"/>
      <c r="J21" s="16"/>
      <c r="K21" s="10"/>
    </row>
    <row r="22" spans="1:11" s="12" customFormat="1" ht="16.5">
      <c r="A22" s="87" t="s">
        <v>15</v>
      </c>
      <c r="B22" s="60"/>
      <c r="C22" s="14"/>
      <c r="D22" s="15">
        <f>D20+D21</f>
        <v>604900</v>
      </c>
      <c r="E22" s="16"/>
      <c r="F22" s="16"/>
      <c r="G22" s="16"/>
      <c r="H22" s="16"/>
      <c r="I22" s="16"/>
      <c r="J22" s="16"/>
      <c r="K22" s="10"/>
    </row>
    <row r="23" spans="1:11" s="12" customFormat="1" ht="16.5">
      <c r="A23" s="62" t="s">
        <v>16</v>
      </c>
      <c r="B23" s="62"/>
      <c r="C23" s="14"/>
      <c r="D23" s="15">
        <f>D12+D22</f>
        <v>1297200</v>
      </c>
      <c r="E23" s="16"/>
      <c r="F23" s="16"/>
      <c r="G23" s="16"/>
      <c r="H23" s="16"/>
      <c r="I23" s="16"/>
      <c r="J23" s="16"/>
      <c r="K23" s="10"/>
    </row>
    <row r="24" spans="1:11" ht="16.5">
      <c r="A24" s="63" t="s">
        <v>94</v>
      </c>
      <c r="B24" s="64"/>
      <c r="C24" s="64"/>
      <c r="D24" s="65"/>
      <c r="E24" s="39"/>
      <c r="F24" s="39"/>
      <c r="G24" s="39"/>
      <c r="H24" s="39"/>
      <c r="I24" s="39"/>
      <c r="J24" s="39"/>
      <c r="K24" s="39"/>
    </row>
    <row r="25" spans="1:11" ht="81" customHeight="1">
      <c r="A25" s="72" t="s">
        <v>95</v>
      </c>
      <c r="B25" s="73"/>
      <c r="C25" s="73"/>
      <c r="D25" s="74"/>
      <c r="E25" s="39"/>
      <c r="F25" s="50"/>
      <c r="G25" s="50"/>
      <c r="H25" s="50"/>
      <c r="I25" s="50"/>
      <c r="J25" s="39"/>
      <c r="K25" s="39"/>
    </row>
    <row r="26" spans="1:4" ht="15.75">
      <c r="A26" s="17" t="s">
        <v>27</v>
      </c>
      <c r="B26" s="11"/>
      <c r="C26" s="11"/>
      <c r="D26" s="11"/>
    </row>
    <row r="27" spans="1:4" ht="16.5">
      <c r="A27" s="4" t="s">
        <v>26</v>
      </c>
      <c r="B27" s="4" t="s">
        <v>1</v>
      </c>
      <c r="C27" s="4" t="s">
        <v>2</v>
      </c>
      <c r="D27" s="4" t="s">
        <v>92</v>
      </c>
    </row>
    <row r="28" spans="1:11" ht="16.5">
      <c r="A28" s="2" t="s">
        <v>83</v>
      </c>
      <c r="B28" s="2" t="s">
        <v>43</v>
      </c>
      <c r="C28" s="2"/>
      <c r="D28" s="8">
        <v>12000</v>
      </c>
      <c r="E28"/>
      <c r="F28"/>
      <c r="G28"/>
      <c r="H28"/>
      <c r="I28"/>
      <c r="J28"/>
      <c r="K28"/>
    </row>
    <row r="29" spans="1:11" ht="16.5">
      <c r="A29" s="19" t="s">
        <v>42</v>
      </c>
      <c r="B29" s="2" t="s">
        <v>44</v>
      </c>
      <c r="C29" s="2"/>
      <c r="D29" s="8">
        <v>15000</v>
      </c>
      <c r="E29"/>
      <c r="F29"/>
      <c r="G29"/>
      <c r="H29"/>
      <c r="I29"/>
      <c r="J29"/>
      <c r="K29"/>
    </row>
    <row r="30" spans="1:11" ht="16.5">
      <c r="A30" s="2" t="s">
        <v>68</v>
      </c>
      <c r="B30" s="2"/>
      <c r="C30" s="2" t="s">
        <v>69</v>
      </c>
      <c r="D30" s="8">
        <v>5000</v>
      </c>
      <c r="E30"/>
      <c r="F30"/>
      <c r="G30"/>
      <c r="H30"/>
      <c r="I30"/>
      <c r="J30"/>
      <c r="K30"/>
    </row>
    <row r="31" spans="1:12" ht="16.5">
      <c r="A31" s="2" t="s">
        <v>84</v>
      </c>
      <c r="B31" s="2" t="s">
        <v>70</v>
      </c>
      <c r="C31" s="19"/>
      <c r="D31" s="8">
        <v>6000</v>
      </c>
      <c r="E31"/>
      <c r="F31"/>
      <c r="G31"/>
      <c r="H31"/>
      <c r="I31"/>
      <c r="J31"/>
      <c r="K31"/>
      <c r="L31" s="18"/>
    </row>
    <row r="32" spans="1:12" ht="16.5">
      <c r="A32" s="2" t="s">
        <v>71</v>
      </c>
      <c r="B32" s="2"/>
      <c r="C32" s="19"/>
      <c r="D32" s="8">
        <v>3600</v>
      </c>
      <c r="E32"/>
      <c r="F32"/>
      <c r="G32"/>
      <c r="H32"/>
      <c r="I32"/>
      <c r="J32"/>
      <c r="K32"/>
      <c r="L32" s="18"/>
    </row>
    <row r="33" spans="1:12" ht="16.5">
      <c r="A33" s="2" t="s">
        <v>72</v>
      </c>
      <c r="B33" s="2" t="s">
        <v>90</v>
      </c>
      <c r="C33" s="19" t="s">
        <v>75</v>
      </c>
      <c r="D33" s="8">
        <v>12000</v>
      </c>
      <c r="E33"/>
      <c r="F33"/>
      <c r="G33"/>
      <c r="H33"/>
      <c r="I33"/>
      <c r="J33"/>
      <c r="K33"/>
      <c r="L33" s="18"/>
    </row>
    <row r="34" spans="1:12" ht="16.5">
      <c r="A34" s="2" t="s">
        <v>74</v>
      </c>
      <c r="B34" s="2" t="s">
        <v>81</v>
      </c>
      <c r="C34" s="19" t="s">
        <v>73</v>
      </c>
      <c r="D34" s="8">
        <v>3600</v>
      </c>
      <c r="E34"/>
      <c r="F34"/>
      <c r="G34"/>
      <c r="H34"/>
      <c r="I34"/>
      <c r="J34"/>
      <c r="K34"/>
      <c r="L34" s="18"/>
    </row>
    <row r="35" spans="1:4" ht="15.75">
      <c r="A35" s="28" t="s">
        <v>66</v>
      </c>
      <c r="B35" s="28" t="s">
        <v>53</v>
      </c>
      <c r="C35" s="28" t="s">
        <v>55</v>
      </c>
      <c r="D35" s="29">
        <v>20000</v>
      </c>
    </row>
    <row r="36" spans="1:4" ht="15.75">
      <c r="A36" s="28" t="s">
        <v>66</v>
      </c>
      <c r="B36" s="28" t="s">
        <v>54</v>
      </c>
      <c r="C36" s="28" t="s">
        <v>56</v>
      </c>
      <c r="D36" s="29">
        <v>80000</v>
      </c>
    </row>
    <row r="37" spans="1:4" ht="15.75">
      <c r="A37" s="28" t="s">
        <v>66</v>
      </c>
      <c r="B37" s="28" t="s">
        <v>57</v>
      </c>
      <c r="C37" s="28" t="s">
        <v>67</v>
      </c>
      <c r="D37" s="29">
        <v>4000</v>
      </c>
    </row>
    <row r="38" spans="1:4" ht="15.75">
      <c r="A38" s="28" t="s">
        <v>66</v>
      </c>
      <c r="B38" s="28" t="s">
        <v>58</v>
      </c>
      <c r="C38" s="28" t="s">
        <v>59</v>
      </c>
      <c r="D38" s="29">
        <v>2000</v>
      </c>
    </row>
    <row r="39" spans="1:4" ht="16.5">
      <c r="A39" s="30" t="s">
        <v>63</v>
      </c>
      <c r="B39" s="28" t="s">
        <v>52</v>
      </c>
      <c r="C39" s="28" t="s">
        <v>89</v>
      </c>
      <c r="D39" s="29">
        <v>20000</v>
      </c>
    </row>
    <row r="40" spans="1:4" ht="16.5">
      <c r="A40" s="88" t="s">
        <v>17</v>
      </c>
      <c r="B40" s="64"/>
      <c r="C40" s="64"/>
      <c r="D40" s="65"/>
    </row>
    <row r="41" spans="1:4" ht="15.75">
      <c r="A41" s="84"/>
      <c r="B41" s="85"/>
      <c r="C41" s="85"/>
      <c r="D41" s="86"/>
    </row>
  </sheetData>
  <sheetProtection/>
  <mergeCells count="14">
    <mergeCell ref="A14:D14"/>
    <mergeCell ref="A9:B9"/>
    <mergeCell ref="A10:B10"/>
    <mergeCell ref="A11:B11"/>
    <mergeCell ref="A12:B12"/>
    <mergeCell ref="A13:D13"/>
    <mergeCell ref="A41:D41"/>
    <mergeCell ref="A22:B22"/>
    <mergeCell ref="A23:B23"/>
    <mergeCell ref="A40:D40"/>
    <mergeCell ref="A20:B20"/>
    <mergeCell ref="A21:B21"/>
    <mergeCell ref="A24:D24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可芯 徐</cp:lastModifiedBy>
  <dcterms:created xsi:type="dcterms:W3CDTF">2018-04-23T01:20:27Z</dcterms:created>
  <dcterms:modified xsi:type="dcterms:W3CDTF">2024-06-11T05:39:47Z</dcterms:modified>
  <cp:category/>
  <cp:version/>
  <cp:contentType/>
  <cp:contentStatus/>
</cp:coreProperties>
</file>